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8" windowWidth="15132" windowHeight="8136"/>
  </bookViews>
  <sheets>
    <sheet name="Sheet1" sheetId="1" r:id="rId1"/>
    <sheet name="Sheet2" sheetId="2" r:id="rId2"/>
    <sheet name="Sheet3" sheetId="3" r:id="rId3"/>
  </sheets>
  <definedNames>
    <definedName name="_Hlk428708329" localSheetId="0">Sheet1!$B$53</definedName>
    <definedName name="_Hlk428708343" localSheetId="0">Sheet1!$B$57</definedName>
    <definedName name="_Hlk428708383" localSheetId="0">Sheet1!$B$61</definedName>
    <definedName name="_Hlk452794412" localSheetId="0">Sheet1!$B$34</definedName>
    <definedName name="OLE_LINK1" localSheetId="0">Sheet1!#REF!</definedName>
    <definedName name="OLE_LINK21" localSheetId="0">Sheet1!#REF!</definedName>
    <definedName name="OLE_LINK3" localSheetId="0">Sheet1!$B$9</definedName>
    <definedName name="OLE_LINK32" localSheetId="0">Sheet1!$G$41</definedName>
    <definedName name="OLE_LINK4" localSheetId="0">Sheet1!$C$39</definedName>
    <definedName name="OLE_LINK56" localSheetId="0">Sheet1!$F$41</definedName>
    <definedName name="OLE_LINK7" localSheetId="0">Sheet1!#REF!</definedName>
    <definedName name="OLE_LINK8" localSheetId="0">Sheet1!$C$47</definedName>
    <definedName name="_xlnm.Print_Area" localSheetId="0">Sheet1!$A$1:$J$35</definedName>
    <definedName name="_xlnm.Print_Titles" localSheetId="0">Sheet1!$1:$4</definedName>
  </definedNames>
  <calcPr calcId="124519"/>
</workbook>
</file>

<file path=xl/calcChain.xml><?xml version="1.0" encoding="utf-8"?>
<calcChain xmlns="http://schemas.openxmlformats.org/spreadsheetml/2006/main">
  <c r="F8" i="1"/>
  <c r="G8"/>
  <c r="H8"/>
  <c r="F12"/>
  <c r="H12"/>
  <c r="F16"/>
  <c r="G24"/>
  <c r="H24" s="1"/>
  <c r="G21"/>
  <c r="H21" s="1"/>
  <c r="G19"/>
  <c r="H19" s="1"/>
  <c r="G17"/>
  <c r="F25"/>
  <c r="G13"/>
  <c r="H13" s="1"/>
  <c r="H16" s="1"/>
  <c r="G9"/>
  <c r="H9" s="1"/>
  <c r="G5"/>
  <c r="H5" s="1"/>
  <c r="G12" l="1"/>
  <c r="G16"/>
  <c r="F26"/>
  <c r="G25"/>
  <c r="H17"/>
  <c r="H25" s="1"/>
  <c r="H26" l="1"/>
  <c r="G26"/>
</calcChain>
</file>

<file path=xl/sharedStrings.xml><?xml version="1.0" encoding="utf-8"?>
<sst xmlns="http://schemas.openxmlformats.org/spreadsheetml/2006/main" count="54" uniqueCount="44">
  <si>
    <t>ลำดับที่</t>
  </si>
  <si>
    <t>เลขที่สัญญา</t>
  </si>
  <si>
    <t>ลงวันที่</t>
  </si>
  <si>
    <t>ค้างจ่าย</t>
  </si>
  <si>
    <t>ผูกพัน</t>
  </si>
  <si>
    <t>รวม</t>
  </si>
  <si>
    <t>รายการ</t>
  </si>
  <si>
    <t>ร้านค้า</t>
  </si>
  <si>
    <t>จำนวนเงิน</t>
  </si>
  <si>
    <t xml:space="preserve">ประมวลผล แบบที่ 2 </t>
  </si>
  <si>
    <t>เครื่องคอมพิวเตอร์สำหรับงาน</t>
  </si>
  <si>
    <t>023/58</t>
  </si>
  <si>
    <t>เนชั่นแนล จำกัด</t>
  </si>
  <si>
    <t>บริษัท โอ จี เอ อินเตอร์</t>
  </si>
  <si>
    <t>จำนวน 6 เครื่อง ๆ ละ 23,835</t>
  </si>
  <si>
    <t xml:space="preserve">1 สิทธิ์การใช้งาน </t>
  </si>
  <si>
    <t xml:space="preserve">ซอฟต์แวร์ระบบฐานข้อมูล </t>
  </si>
  <si>
    <t xml:space="preserve"> (SQL Server 2014) จำนวน </t>
  </si>
  <si>
    <t>024/58</t>
  </si>
  <si>
    <t>เก็บเอกสารระดับศูนย์บริการ</t>
  </si>
  <si>
    <t>แบบที่ ๒ จำนวน 1 เครื่อง</t>
  </si>
  <si>
    <t>เครื่องสแกนเนอร์สําหรับงาน</t>
  </si>
  <si>
    <t xml:space="preserve">บริษัท เคมิท กรุ๊ป  จำกัด </t>
  </si>
  <si>
    <t>025/58</t>
  </si>
  <si>
    <t>ส่งมอบภายใน 45 วัน</t>
  </si>
  <si>
    <t>ส่งมอบภายใน 120 วัน</t>
  </si>
  <si>
    <t xml:space="preserve">เครื่องคอมพิวเตอร์แม่ข่าย แบบที่ 1 </t>
  </si>
  <si>
    <t>1 เครื่อง</t>
  </si>
  <si>
    <t>อุปกรณ์ป้องกันและตรวจจับการบุกรุก (Intrusion Prevention System) แบบที่ 1</t>
  </si>
  <si>
    <t>อุปกรณ์จัดเก็บ Log File ระบบเครือข่าย แบบที่ 3</t>
  </si>
  <si>
    <t xml:space="preserve">ยี่ห้อ Solarwin Kiwi Syslog Server </t>
  </si>
  <si>
    <t>อุปกรณ์สําหรับจัดเก็บข้อมูลแบบภายนอก (External Storage; ประเภท SAN)</t>
  </si>
  <si>
    <t>ยี่ห้อ HP รุ่น DL380 (Gen9) 1 เครื่อง</t>
  </si>
  <si>
    <t>ยี่ห้อ HP รุ่น S330 1 เครื่อง</t>
  </si>
  <si>
    <t>ยี่ห้อ HP รุ่น MSA 2040 1 เครื่อง</t>
  </si>
  <si>
    <t>เทคโนโลยี จำกัด</t>
  </si>
  <si>
    <t xml:space="preserve">บริษัท เอส พี แอดวานซ์ </t>
  </si>
  <si>
    <t>026/58</t>
  </si>
  <si>
    <t>รวมทั้งสิน</t>
  </si>
  <si>
    <t>องค์การบริหารจัดการก๊าซเรือนกระจก (องค์การมหาชน)</t>
  </si>
  <si>
    <t>ภาษีมูลค่าเพิ่ม 7%</t>
  </si>
  <si>
    <t>-</t>
  </si>
  <si>
    <t>ซื้อครุภัณฑ์โดยวิธีแข่งขันราคา</t>
  </si>
  <si>
    <t>รายงานผลการจัดซื้อจัดจ้างปีงบประมาณ 2558 (ตุลาคม 2557 -30 กันยายน 2558)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</si>
</sst>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2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Browallia New"/>
      <family val="2"/>
    </font>
    <font>
      <sz val="10"/>
      <color theme="1"/>
      <name val="Browallia New"/>
      <family val="2"/>
    </font>
    <font>
      <sz val="8"/>
      <color theme="1"/>
      <name val="Browallia New"/>
      <family val="2"/>
    </font>
    <font>
      <sz val="12"/>
      <color rgb="FF000000"/>
      <name val="TH SarabunPSK"/>
      <family val="2"/>
    </font>
    <font>
      <sz val="10"/>
      <color rgb="FFFF0000"/>
      <name val="TH SarabunPSK"/>
      <family val="2"/>
    </font>
    <font>
      <sz val="9"/>
      <color theme="1"/>
      <name val="TH SarabunPSK"/>
      <family val="2"/>
    </font>
    <font>
      <sz val="10"/>
      <color rgb="FF000000"/>
      <name val="TH SarabunPSK"/>
      <family val="2"/>
    </font>
    <font>
      <b/>
      <sz val="10"/>
      <color rgb="FF000000"/>
      <name val="TH SarabunPSK"/>
      <family val="2"/>
    </font>
    <font>
      <b/>
      <sz val="10"/>
      <color rgb="FFFF0000"/>
      <name val="TH SarabunPSK"/>
      <family val="2"/>
    </font>
    <font>
      <b/>
      <sz val="10"/>
      <name val="TH SarabunPSK"/>
      <family val="2"/>
    </font>
    <font>
      <b/>
      <sz val="9"/>
      <color rgb="FF000000"/>
      <name val="TH SarabunPSK"/>
      <family val="2"/>
    </font>
    <font>
      <sz val="9"/>
      <color rgb="FF000000"/>
      <name val="TH SarabunPSK"/>
      <family val="2"/>
    </font>
    <font>
      <sz val="9"/>
      <color rgb="FFFF0000"/>
      <name val="TH SarabunPSK"/>
      <family val="2"/>
    </font>
    <font>
      <sz val="9"/>
      <name val="TH SarabunPSK"/>
      <family val="2"/>
    </font>
    <font>
      <sz val="16"/>
      <color rgb="FF000000"/>
      <name val="TH SarabunPSK"/>
      <family val="2"/>
    </font>
    <font>
      <sz val="12"/>
      <color theme="1"/>
      <name val="TH SarabunPSK"/>
      <family val="2"/>
    </font>
    <font>
      <sz val="14"/>
      <color theme="1"/>
      <name val="TH SarabunPSK"/>
      <family val="2"/>
    </font>
    <font>
      <sz val="14"/>
      <color rgb="FF000000"/>
      <name val="TH SarabunPSK"/>
      <family val="2"/>
    </font>
    <font>
      <sz val="14"/>
      <color theme="1"/>
      <name val="Browallia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4" fillId="0" borderId="0" xfId="0" applyFont="1"/>
    <xf numFmtId="43" fontId="3" fillId="0" borderId="0" xfId="1" applyFont="1"/>
    <xf numFmtId="43" fontId="4" fillId="0" borderId="0" xfId="1" applyFont="1" applyFill="1"/>
    <xf numFmtId="0" fontId="8" fillId="0" borderId="3" xfId="0" applyFont="1" applyFill="1" applyBorder="1" applyAlignment="1">
      <alignment horizontal="left"/>
    </xf>
    <xf numFmtId="43" fontId="8" fillId="0" borderId="3" xfId="0" applyNumberFormat="1" applyFont="1" applyFill="1" applyBorder="1"/>
    <xf numFmtId="0" fontId="8" fillId="0" borderId="3" xfId="0" applyFont="1" applyFill="1" applyBorder="1"/>
    <xf numFmtId="49" fontId="8" fillId="0" borderId="3" xfId="0" applyNumberFormat="1" applyFont="1" applyFill="1" applyBorder="1"/>
    <xf numFmtId="0" fontId="0" fillId="0" borderId="0" xfId="0" applyFill="1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 applyAlignment="1"/>
    <xf numFmtId="0" fontId="2" fillId="0" borderId="0" xfId="0" applyFont="1" applyFill="1"/>
    <xf numFmtId="43" fontId="3" fillId="0" borderId="0" xfId="1" applyFont="1" applyFill="1"/>
    <xf numFmtId="0" fontId="8" fillId="0" borderId="3" xfId="0" applyFont="1" applyBorder="1"/>
    <xf numFmtId="49" fontId="8" fillId="0" borderId="3" xfId="0" applyNumberFormat="1" applyFont="1" applyBorder="1" applyAlignment="1">
      <alignment horizontal="center"/>
    </xf>
    <xf numFmtId="43" fontId="9" fillId="0" borderId="3" xfId="0" applyNumberFormat="1" applyFont="1" applyBorder="1"/>
    <xf numFmtId="49" fontId="8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/>
    </xf>
    <xf numFmtId="43" fontId="10" fillId="0" borderId="3" xfId="0" applyNumberFormat="1" applyFont="1" applyBorder="1"/>
    <xf numFmtId="0" fontId="8" fillId="0" borderId="3" xfId="0" applyFont="1" applyBorder="1" applyAlignment="1">
      <alignment horizontal="left"/>
    </xf>
    <xf numFmtId="43" fontId="11" fillId="0" borderId="3" xfId="0" applyNumberFormat="1" applyFont="1" applyFill="1" applyBorder="1"/>
    <xf numFmtId="43" fontId="12" fillId="0" borderId="3" xfId="0" applyNumberFormat="1" applyFont="1" applyFill="1" applyBorder="1"/>
    <xf numFmtId="49" fontId="8" fillId="0" borderId="3" xfId="0" applyNumberFormat="1" applyFont="1" applyBorder="1"/>
    <xf numFmtId="43" fontId="8" fillId="0" borderId="3" xfId="0" applyNumberFormat="1" applyFont="1" applyBorder="1"/>
    <xf numFmtId="0" fontId="8" fillId="0" borderId="3" xfId="0" applyFont="1" applyBorder="1" applyAlignment="1">
      <alignment horizontal="center"/>
    </xf>
    <xf numFmtId="43" fontId="13" fillId="0" borderId="3" xfId="0" applyNumberFormat="1" applyFont="1" applyFill="1" applyBorder="1"/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17" fontId="7" fillId="0" borderId="3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center"/>
    </xf>
    <xf numFmtId="0" fontId="7" fillId="0" borderId="3" xfId="0" applyFont="1" applyFill="1" applyBorder="1"/>
    <xf numFmtId="43" fontId="7" fillId="0" borderId="3" xfId="1" applyFont="1" applyFill="1" applyBorder="1"/>
    <xf numFmtId="4" fontId="13" fillId="0" borderId="3" xfId="0" applyNumberFormat="1" applyFont="1" applyBorder="1"/>
    <xf numFmtId="43" fontId="7" fillId="0" borderId="3" xfId="0" applyNumberFormat="1" applyFont="1" applyFill="1" applyBorder="1"/>
    <xf numFmtId="0" fontId="13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left"/>
    </xf>
    <xf numFmtId="49" fontId="15" fillId="0" borderId="3" xfId="0" applyNumberFormat="1" applyFont="1" applyFill="1" applyBorder="1" applyAlignment="1">
      <alignment horizontal="center"/>
    </xf>
    <xf numFmtId="0" fontId="13" fillId="0" borderId="3" xfId="0" applyFont="1" applyFill="1" applyBorder="1" applyAlignment="1">
      <alignment horizontal="left" vertical="center"/>
    </xf>
    <xf numFmtId="15" fontId="14" fillId="0" borderId="3" xfId="0" applyNumberFormat="1" applyFont="1" applyFill="1" applyBorder="1" applyAlignment="1">
      <alignment horizontal="center"/>
    </xf>
    <xf numFmtId="0" fontId="17" fillId="0" borderId="3" xfId="0" applyFont="1" applyBorder="1" applyAlignment="1">
      <alignment horizontal="center"/>
    </xf>
    <xf numFmtId="49" fontId="17" fillId="0" borderId="4" xfId="0" applyNumberFormat="1" applyFont="1" applyBorder="1" applyAlignment="1">
      <alignment horizontal="center"/>
    </xf>
    <xf numFmtId="4" fontId="5" fillId="0" borderId="4" xfId="0" applyNumberFormat="1" applyFont="1" applyBorder="1"/>
    <xf numFmtId="0" fontId="17" fillId="0" borderId="4" xfId="0" applyFont="1" applyFill="1" applyBorder="1"/>
    <xf numFmtId="43" fontId="17" fillId="0" borderId="4" xfId="1" applyFont="1" applyFill="1" applyBorder="1"/>
    <xf numFmtId="43" fontId="18" fillId="0" borderId="5" xfId="1" applyFont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/>
    </xf>
    <xf numFmtId="0" fontId="18" fillId="0" borderId="6" xfId="0" applyFont="1" applyBorder="1"/>
    <xf numFmtId="49" fontId="18" fillId="0" borderId="6" xfId="0" applyNumberFormat="1" applyFont="1" applyBorder="1" applyAlignment="1">
      <alignment horizontal="center" vertical="center"/>
    </xf>
    <xf numFmtId="15" fontId="18" fillId="0" borderId="6" xfId="0" applyNumberFormat="1" applyFont="1" applyBorder="1" applyAlignment="1">
      <alignment horizontal="center"/>
    </xf>
    <xf numFmtId="43" fontId="18" fillId="0" borderId="6" xfId="1" applyFont="1" applyBorder="1"/>
    <xf numFmtId="0" fontId="18" fillId="0" borderId="6" xfId="0" applyFont="1" applyFill="1" applyBorder="1"/>
    <xf numFmtId="43" fontId="18" fillId="0" borderId="6" xfId="1" applyFont="1" applyFill="1" applyBorder="1"/>
    <xf numFmtId="0" fontId="18" fillId="0" borderId="3" xfId="0" applyFont="1" applyBorder="1" applyAlignment="1">
      <alignment horizontal="center"/>
    </xf>
    <xf numFmtId="0" fontId="18" fillId="0" borderId="3" xfId="0" applyFont="1" applyBorder="1"/>
    <xf numFmtId="17" fontId="18" fillId="0" borderId="3" xfId="0" applyNumberFormat="1" applyFont="1" applyBorder="1" applyAlignment="1">
      <alignment horizontal="left"/>
    </xf>
    <xf numFmtId="49" fontId="18" fillId="0" borderId="3" xfId="0" applyNumberFormat="1" applyFont="1" applyBorder="1" applyAlignment="1">
      <alignment horizontal="center"/>
    </xf>
    <xf numFmtId="43" fontId="18" fillId="0" borderId="3" xfId="1" applyFont="1" applyBorder="1"/>
    <xf numFmtId="0" fontId="18" fillId="0" borderId="3" xfId="0" applyFont="1" applyFill="1" applyBorder="1"/>
    <xf numFmtId="43" fontId="18" fillId="0" borderId="3" xfId="1" applyFont="1" applyFill="1" applyBorder="1"/>
    <xf numFmtId="4" fontId="19" fillId="0" borderId="3" xfId="0" applyNumberFormat="1" applyFont="1" applyBorder="1"/>
    <xf numFmtId="0" fontId="18" fillId="0" borderId="2" xfId="0" applyFont="1" applyFill="1" applyBorder="1" applyAlignment="1">
      <alignment horizontal="center"/>
    </xf>
    <xf numFmtId="49" fontId="18" fillId="3" borderId="2" xfId="0" applyNumberFormat="1" applyFont="1" applyFill="1" applyBorder="1" applyAlignment="1">
      <alignment horizontal="center"/>
    </xf>
    <xf numFmtId="0" fontId="18" fillId="3" borderId="2" xfId="0" applyFont="1" applyFill="1" applyBorder="1" applyAlignment="1">
      <alignment horizontal="center"/>
    </xf>
    <xf numFmtId="4" fontId="19" fillId="3" borderId="2" xfId="0" applyNumberFormat="1" applyFont="1" applyFill="1" applyBorder="1"/>
    <xf numFmtId="43" fontId="18" fillId="3" borderId="2" xfId="1" applyFont="1" applyFill="1" applyBorder="1"/>
    <xf numFmtId="0" fontId="18" fillId="3" borderId="2" xfId="0" applyFont="1" applyFill="1" applyBorder="1"/>
    <xf numFmtId="0" fontId="18" fillId="0" borderId="2" xfId="0" applyFont="1" applyBorder="1" applyAlignment="1">
      <alignment horizontal="center"/>
    </xf>
    <xf numFmtId="0" fontId="18" fillId="0" borderId="6" xfId="0" applyFont="1" applyBorder="1" applyAlignment="1">
      <alignment horizontal="left"/>
    </xf>
    <xf numFmtId="0" fontId="18" fillId="0" borderId="3" xfId="0" applyFont="1" applyFill="1" applyBorder="1" applyAlignment="1">
      <alignment horizontal="left"/>
    </xf>
    <xf numFmtId="0" fontId="17" fillId="0" borderId="4" xfId="0" applyFont="1" applyBorder="1" applyAlignment="1">
      <alignment horizontal="center"/>
    </xf>
    <xf numFmtId="17" fontId="17" fillId="0" borderId="4" xfId="0" applyNumberFormat="1" applyFont="1" applyBorder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18" fillId="0" borderId="5" xfId="0" applyFont="1" applyBorder="1" applyAlignment="1">
      <alignment horizontal="center" vertical="center" wrapText="1"/>
    </xf>
    <xf numFmtId="43" fontId="18" fillId="0" borderId="5" xfId="1" applyFont="1" applyFill="1" applyBorder="1" applyAlignment="1">
      <alignment horizontal="center" vertical="center" wrapText="1"/>
    </xf>
    <xf numFmtId="17" fontId="18" fillId="0" borderId="3" xfId="0" applyNumberFormat="1" applyFont="1" applyFill="1" applyBorder="1" applyAlignment="1">
      <alignment horizontal="left"/>
    </xf>
    <xf numFmtId="17" fontId="18" fillId="0" borderId="2" xfId="0" applyNumberFormat="1" applyFont="1" applyFill="1" applyBorder="1" applyAlignment="1">
      <alignment horizontal="left"/>
    </xf>
    <xf numFmtId="0" fontId="18" fillId="0" borderId="7" xfId="0" applyFont="1" applyBorder="1" applyAlignment="1">
      <alignment horizontal="center"/>
    </xf>
    <xf numFmtId="0" fontId="18" fillId="0" borderId="7" xfId="0" applyFont="1" applyBorder="1" applyAlignment="1">
      <alignment horizontal="left"/>
    </xf>
    <xf numFmtId="49" fontId="18" fillId="0" borderId="7" xfId="0" applyNumberFormat="1" applyFont="1" applyBorder="1" applyAlignment="1">
      <alignment horizontal="center" vertical="center"/>
    </xf>
    <xf numFmtId="15" fontId="18" fillId="0" borderId="7" xfId="0" applyNumberFormat="1" applyFont="1" applyBorder="1" applyAlignment="1">
      <alignment horizontal="center"/>
    </xf>
    <xf numFmtId="4" fontId="19" fillId="0" borderId="7" xfId="0" applyNumberFormat="1" applyFont="1" applyBorder="1"/>
    <xf numFmtId="0" fontId="18" fillId="0" borderId="7" xfId="0" applyFont="1" applyFill="1" applyBorder="1"/>
    <xf numFmtId="43" fontId="18" fillId="0" borderId="7" xfId="1" applyFont="1" applyFill="1" applyBorder="1"/>
    <xf numFmtId="0" fontId="18" fillId="0" borderId="8" xfId="0" applyFont="1" applyBorder="1" applyAlignment="1">
      <alignment horizontal="center"/>
    </xf>
    <xf numFmtId="43" fontId="18" fillId="0" borderId="8" xfId="1" applyFont="1" applyBorder="1" applyAlignment="1"/>
    <xf numFmtId="17" fontId="18" fillId="0" borderId="8" xfId="0" applyNumberFormat="1" applyFont="1" applyBorder="1" applyAlignment="1">
      <alignment horizontal="left"/>
    </xf>
    <xf numFmtId="49" fontId="18" fillId="0" borderId="8" xfId="0" applyNumberFormat="1" applyFont="1" applyBorder="1" applyAlignment="1">
      <alignment horizontal="center"/>
    </xf>
    <xf numFmtId="4" fontId="19" fillId="0" borderId="8" xfId="0" applyNumberFormat="1" applyFont="1" applyBorder="1"/>
    <xf numFmtId="0" fontId="18" fillId="0" borderId="8" xfId="0" applyFont="1" applyFill="1" applyBorder="1"/>
    <xf numFmtId="43" fontId="18" fillId="0" borderId="8" xfId="1" applyFont="1" applyFill="1" applyBorder="1"/>
    <xf numFmtId="43" fontId="18" fillId="0" borderId="8" xfId="1" applyFont="1" applyBorder="1" applyAlignment="1">
      <alignment horizontal="left"/>
    </xf>
    <xf numFmtId="17" fontId="18" fillId="0" borderId="8" xfId="0" applyNumberFormat="1" applyFont="1" applyFill="1" applyBorder="1" applyAlignment="1">
      <alignment horizontal="left"/>
    </xf>
    <xf numFmtId="0" fontId="18" fillId="0" borderId="9" xfId="0" applyFont="1" applyBorder="1" applyAlignment="1">
      <alignment horizontal="center"/>
    </xf>
    <xf numFmtId="17" fontId="18" fillId="0" borderId="9" xfId="0" applyNumberFormat="1" applyFont="1" applyBorder="1" applyAlignment="1">
      <alignment horizontal="left"/>
    </xf>
    <xf numFmtId="49" fontId="18" fillId="3" borderId="9" xfId="0" applyNumberFormat="1" applyFont="1" applyFill="1" applyBorder="1" applyAlignment="1">
      <alignment horizontal="center"/>
    </xf>
    <xf numFmtId="0" fontId="18" fillId="3" borderId="9" xfId="0" applyFont="1" applyFill="1" applyBorder="1" applyAlignment="1">
      <alignment horizontal="center"/>
    </xf>
    <xf numFmtId="4" fontId="19" fillId="3" borderId="9" xfId="0" applyNumberFormat="1" applyFont="1" applyFill="1" applyBorder="1"/>
    <xf numFmtId="0" fontId="18" fillId="3" borderId="9" xfId="0" applyFont="1" applyFill="1" applyBorder="1"/>
    <xf numFmtId="43" fontId="18" fillId="3" borderId="9" xfId="1" applyFont="1" applyFill="1" applyBorder="1"/>
    <xf numFmtId="49" fontId="18" fillId="0" borderId="7" xfId="0" applyNumberFormat="1" applyFont="1" applyBorder="1" applyAlignment="1">
      <alignment horizontal="center"/>
    </xf>
    <xf numFmtId="0" fontId="18" fillId="0" borderId="8" xfId="0" applyFont="1" applyBorder="1" applyAlignment="1">
      <alignment horizontal="left"/>
    </xf>
    <xf numFmtId="43" fontId="18" fillId="3" borderId="9" xfId="0" applyNumberFormat="1" applyFont="1" applyFill="1" applyBorder="1"/>
    <xf numFmtId="0" fontId="18" fillId="2" borderId="10" xfId="0" applyFont="1" applyFill="1" applyBorder="1" applyAlignment="1">
      <alignment horizontal="center"/>
    </xf>
    <xf numFmtId="17" fontId="18" fillId="2" borderId="10" xfId="0" applyNumberFormat="1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4" fontId="19" fillId="2" borderId="10" xfId="0" applyNumberFormat="1" applyFont="1" applyFill="1" applyBorder="1"/>
    <xf numFmtId="0" fontId="18" fillId="0" borderId="7" xfId="0" applyFont="1" applyBorder="1" applyAlignment="1">
      <alignment vertical="top" wrapText="1"/>
    </xf>
    <xf numFmtId="4" fontId="18" fillId="0" borderId="7" xfId="0" applyNumberFormat="1" applyFont="1" applyBorder="1" applyAlignment="1">
      <alignment horizontal="right" wrapText="1"/>
    </xf>
    <xf numFmtId="43" fontId="18" fillId="0" borderId="7" xfId="0" applyNumberFormat="1" applyFont="1" applyFill="1" applyBorder="1"/>
    <xf numFmtId="0" fontId="18" fillId="0" borderId="8" xfId="0" applyFont="1" applyBorder="1" applyAlignment="1">
      <alignment vertical="top" wrapText="1"/>
    </xf>
    <xf numFmtId="0" fontId="18" fillId="0" borderId="8" xfId="0" applyFont="1" applyBorder="1" applyAlignment="1">
      <alignment horizontal="left" vertical="top" wrapText="1"/>
    </xf>
    <xf numFmtId="43" fontId="20" fillId="0" borderId="8" xfId="1" applyFont="1" applyBorder="1" applyAlignment="1">
      <alignment horizontal="right"/>
    </xf>
    <xf numFmtId="43" fontId="18" fillId="0" borderId="8" xfId="1" applyFont="1" applyBorder="1"/>
    <xf numFmtId="43" fontId="18" fillId="0" borderId="8" xfId="0" applyNumberFormat="1" applyFont="1" applyFill="1" applyBorder="1"/>
    <xf numFmtId="0" fontId="19" fillId="0" borderId="8" xfId="0" applyFont="1" applyBorder="1" applyAlignment="1">
      <alignment horizontal="left" vertical="top" wrapText="1"/>
    </xf>
    <xf numFmtId="43" fontId="18" fillId="0" borderId="8" xfId="1" applyFont="1" applyBorder="1" applyAlignment="1">
      <alignment horizontal="center"/>
    </xf>
    <xf numFmtId="4" fontId="19" fillId="0" borderId="8" xfId="0" applyNumberFormat="1" applyFont="1" applyBorder="1" applyAlignment="1">
      <alignment horizontal="right" wrapText="1"/>
    </xf>
    <xf numFmtId="43" fontId="18" fillId="0" borderId="8" xfId="0" applyNumberFormat="1" applyFont="1" applyBorder="1" applyAlignment="1">
      <alignment horizontal="center"/>
    </xf>
    <xf numFmtId="4" fontId="19" fillId="0" borderId="8" xfId="0" applyNumberFormat="1" applyFont="1" applyBorder="1" applyAlignment="1">
      <alignment horizontal="right"/>
    </xf>
    <xf numFmtId="0" fontId="20" fillId="0" borderId="8" xfId="0" applyFont="1" applyBorder="1" applyAlignment="1">
      <alignment horizontal="left"/>
    </xf>
    <xf numFmtId="4" fontId="18" fillId="0" borderId="8" xfId="0" applyNumberFormat="1" applyFont="1" applyBorder="1" applyAlignment="1">
      <alignment horizontal="right" wrapText="1"/>
    </xf>
    <xf numFmtId="0" fontId="18" fillId="0" borderId="9" xfId="0" applyFont="1" applyBorder="1" applyAlignment="1">
      <alignment vertical="top" wrapText="1"/>
    </xf>
    <xf numFmtId="0" fontId="18" fillId="2" borderId="4" xfId="0" applyFont="1" applyFill="1" applyBorder="1" applyAlignment="1">
      <alignment horizontal="center"/>
    </xf>
    <xf numFmtId="0" fontId="18" fillId="0" borderId="8" xfId="0" applyFont="1" applyBorder="1" applyAlignment="1">
      <alignment vertical="top" wrapText="1"/>
    </xf>
    <xf numFmtId="0" fontId="16" fillId="0" borderId="0" xfId="0" applyFont="1" applyBorder="1" applyAlignment="1">
      <alignment horizontal="center"/>
    </xf>
    <xf numFmtId="0" fontId="16" fillId="0" borderId="1" xfId="0" applyFont="1" applyBorder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FFFFCC"/>
      <color rgb="FFFF9900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2"/>
  <sheetViews>
    <sheetView tabSelected="1" showWhiteSpace="0" view="pageBreakPreview" zoomScale="90" zoomScaleNormal="150" zoomScaleSheetLayoutView="90" zoomScalePageLayoutView="150" workbookViewId="0">
      <selection sqref="A1:J1"/>
    </sheetView>
  </sheetViews>
  <sheetFormatPr defaultRowHeight="17.399999999999999"/>
  <cols>
    <col min="1" max="1" width="6" style="2" customWidth="1"/>
    <col min="2" max="2" width="21.3984375" style="4" customWidth="1"/>
    <col min="3" max="3" width="18.796875" style="80" customWidth="1"/>
    <col min="4" max="4" width="9.09765625" style="3" customWidth="1"/>
    <col min="5" max="5" width="9.3984375" style="1" customWidth="1"/>
    <col min="6" max="6" width="10.296875" style="6" customWidth="1"/>
    <col min="7" max="7" width="10.59765625" style="6" customWidth="1"/>
    <col min="8" max="8" width="10.19921875" style="6" customWidth="1"/>
    <col min="9" max="9" width="6.5" style="7" customWidth="1"/>
    <col min="10" max="10" width="7.19921875" style="7" customWidth="1"/>
    <col min="11" max="19" width="9" customWidth="1"/>
  </cols>
  <sheetData>
    <row r="1" spans="1:12" ht="24.6">
      <c r="A1" s="133" t="s">
        <v>43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2" ht="24.6">
      <c r="A2" s="133" t="s">
        <v>42</v>
      </c>
      <c r="B2" s="133"/>
      <c r="C2" s="133"/>
      <c r="D2" s="133"/>
      <c r="E2" s="133"/>
      <c r="F2" s="133"/>
      <c r="G2" s="133"/>
      <c r="H2" s="133"/>
      <c r="I2" s="133"/>
      <c r="J2" s="133"/>
    </row>
    <row r="3" spans="1:12" ht="24.6">
      <c r="A3" s="134" t="s">
        <v>39</v>
      </c>
      <c r="B3" s="134"/>
      <c r="C3" s="134"/>
      <c r="D3" s="134"/>
      <c r="E3" s="134"/>
      <c r="F3" s="134"/>
      <c r="G3" s="134"/>
      <c r="H3" s="134"/>
      <c r="I3" s="134"/>
      <c r="J3" s="134"/>
    </row>
    <row r="4" spans="1:12" ht="60.6" customHeight="1">
      <c r="A4" s="81" t="s">
        <v>0</v>
      </c>
      <c r="B4" s="81" t="s">
        <v>6</v>
      </c>
      <c r="C4" s="81" t="s">
        <v>7</v>
      </c>
      <c r="D4" s="81" t="s">
        <v>1</v>
      </c>
      <c r="E4" s="81" t="s">
        <v>2</v>
      </c>
      <c r="F4" s="51" t="s">
        <v>8</v>
      </c>
      <c r="G4" s="51" t="s">
        <v>40</v>
      </c>
      <c r="H4" s="51" t="s">
        <v>5</v>
      </c>
      <c r="I4" s="52" t="s">
        <v>3</v>
      </c>
      <c r="J4" s="82" t="s">
        <v>4</v>
      </c>
      <c r="K4" s="5"/>
      <c r="L4" s="4"/>
    </row>
    <row r="5" spans="1:12" ht="24" customHeight="1">
      <c r="A5" s="53">
        <v>1</v>
      </c>
      <c r="B5" s="54" t="s">
        <v>10</v>
      </c>
      <c r="C5" s="75" t="s">
        <v>13</v>
      </c>
      <c r="D5" s="55" t="s">
        <v>11</v>
      </c>
      <c r="E5" s="56">
        <v>21214</v>
      </c>
      <c r="F5" s="57">
        <v>143010</v>
      </c>
      <c r="G5" s="57">
        <f>F5*7/100</f>
        <v>10010.700000000001</v>
      </c>
      <c r="H5" s="57">
        <f>SUM(F5:G5)</f>
        <v>153020.70000000001</v>
      </c>
      <c r="I5" s="58"/>
      <c r="J5" s="59"/>
    </row>
    <row r="6" spans="1:12" ht="24" customHeight="1">
      <c r="A6" s="60"/>
      <c r="B6" s="61" t="s">
        <v>9</v>
      </c>
      <c r="C6" s="62" t="s">
        <v>12</v>
      </c>
      <c r="D6" s="63"/>
      <c r="E6" s="60"/>
      <c r="F6" s="64"/>
      <c r="G6" s="64"/>
      <c r="H6" s="64"/>
      <c r="I6" s="65"/>
      <c r="J6" s="66"/>
    </row>
    <row r="7" spans="1:12" ht="24" customHeight="1">
      <c r="A7" s="60"/>
      <c r="B7" s="76" t="s">
        <v>14</v>
      </c>
      <c r="C7" s="83" t="s">
        <v>24</v>
      </c>
      <c r="D7" s="63"/>
      <c r="E7" s="60"/>
      <c r="F7" s="67"/>
      <c r="G7" s="67"/>
      <c r="H7" s="67"/>
      <c r="I7" s="65"/>
      <c r="J7" s="66"/>
    </row>
    <row r="8" spans="1:12" ht="24" customHeight="1">
      <c r="A8" s="74"/>
      <c r="B8" s="68"/>
      <c r="C8" s="84"/>
      <c r="D8" s="69" t="s">
        <v>5</v>
      </c>
      <c r="E8" s="70"/>
      <c r="F8" s="71">
        <f>SUM(F5:F7)</f>
        <v>143010</v>
      </c>
      <c r="G8" s="71">
        <f>SUM(G5:G7)</f>
        <v>10010.700000000001</v>
      </c>
      <c r="H8" s="71">
        <f>SUM(H5:H7)</f>
        <v>153020.70000000001</v>
      </c>
      <c r="I8" s="73" t="s">
        <v>41</v>
      </c>
      <c r="J8" s="72">
        <v>0</v>
      </c>
    </row>
    <row r="9" spans="1:12" ht="24" customHeight="1">
      <c r="A9" s="85">
        <v>2</v>
      </c>
      <c r="B9" s="86" t="s">
        <v>16</v>
      </c>
      <c r="C9" s="86" t="s">
        <v>13</v>
      </c>
      <c r="D9" s="87" t="s">
        <v>18</v>
      </c>
      <c r="E9" s="88">
        <v>21214</v>
      </c>
      <c r="F9" s="89">
        <v>250000</v>
      </c>
      <c r="G9" s="89">
        <f>F9*7/100</f>
        <v>17500</v>
      </c>
      <c r="H9" s="89">
        <f>SUM(F9:G9)</f>
        <v>267500</v>
      </c>
      <c r="I9" s="90"/>
      <c r="J9" s="91"/>
    </row>
    <row r="10" spans="1:12" ht="24" customHeight="1">
      <c r="A10" s="92"/>
      <c r="B10" s="93" t="s">
        <v>17</v>
      </c>
      <c r="C10" s="94" t="s">
        <v>12</v>
      </c>
      <c r="D10" s="95"/>
      <c r="E10" s="92"/>
      <c r="F10" s="96"/>
      <c r="G10" s="96"/>
      <c r="H10" s="96"/>
      <c r="I10" s="97"/>
      <c r="J10" s="98"/>
    </row>
    <row r="11" spans="1:12" ht="24" customHeight="1">
      <c r="A11" s="92"/>
      <c r="B11" s="99" t="s">
        <v>15</v>
      </c>
      <c r="C11" s="100" t="s">
        <v>24</v>
      </c>
      <c r="D11" s="95"/>
      <c r="E11" s="92"/>
      <c r="F11" s="96"/>
      <c r="G11" s="96"/>
      <c r="H11" s="96"/>
      <c r="I11" s="97"/>
      <c r="J11" s="98"/>
    </row>
    <row r="12" spans="1:12" ht="24" customHeight="1">
      <c r="A12" s="101"/>
      <c r="B12" s="101"/>
      <c r="C12" s="102"/>
      <c r="D12" s="103" t="s">
        <v>5</v>
      </c>
      <c r="E12" s="104"/>
      <c r="F12" s="105">
        <f>SUM(F9:F11)</f>
        <v>250000</v>
      </c>
      <c r="G12" s="105">
        <f>SUM(G9:G11)</f>
        <v>17500</v>
      </c>
      <c r="H12" s="105">
        <f>SUM(H9:H11)</f>
        <v>267500</v>
      </c>
      <c r="I12" s="106" t="s">
        <v>41</v>
      </c>
      <c r="J12" s="107">
        <v>0</v>
      </c>
    </row>
    <row r="13" spans="1:12" ht="24" customHeight="1">
      <c r="A13" s="85">
        <v>3</v>
      </c>
      <c r="B13" s="86" t="s">
        <v>21</v>
      </c>
      <c r="C13" s="86" t="s">
        <v>22</v>
      </c>
      <c r="D13" s="108" t="s">
        <v>23</v>
      </c>
      <c r="E13" s="88">
        <v>21214</v>
      </c>
      <c r="F13" s="89">
        <v>16800</v>
      </c>
      <c r="G13" s="89">
        <f>F13*7/100</f>
        <v>1176</v>
      </c>
      <c r="H13" s="89">
        <f>SUM(F13:G13)</f>
        <v>17976</v>
      </c>
      <c r="I13" s="90"/>
      <c r="J13" s="91"/>
    </row>
    <row r="14" spans="1:12" ht="24" customHeight="1">
      <c r="A14" s="92"/>
      <c r="B14" s="109" t="s">
        <v>19</v>
      </c>
      <c r="C14" s="94"/>
      <c r="D14" s="95"/>
      <c r="E14" s="92"/>
      <c r="F14" s="96"/>
      <c r="G14" s="96"/>
      <c r="H14" s="96"/>
      <c r="I14" s="97"/>
      <c r="J14" s="98"/>
    </row>
    <row r="15" spans="1:12" ht="24" customHeight="1">
      <c r="A15" s="92"/>
      <c r="B15" s="109" t="s">
        <v>20</v>
      </c>
      <c r="C15" s="100" t="s">
        <v>25</v>
      </c>
      <c r="D15" s="95"/>
      <c r="E15" s="92"/>
      <c r="F15" s="96"/>
      <c r="G15" s="96"/>
      <c r="H15" s="96"/>
      <c r="I15" s="97"/>
      <c r="J15" s="98"/>
    </row>
    <row r="16" spans="1:12" ht="24" customHeight="1">
      <c r="A16" s="101"/>
      <c r="B16" s="101"/>
      <c r="C16" s="102"/>
      <c r="D16" s="103" t="s">
        <v>5</v>
      </c>
      <c r="E16" s="104"/>
      <c r="F16" s="105">
        <f>SUM(F13:F15)</f>
        <v>16800</v>
      </c>
      <c r="G16" s="105">
        <f>SUM(G13:G15)</f>
        <v>1176</v>
      </c>
      <c r="H16" s="105">
        <f>SUM(H13:H15)</f>
        <v>17976</v>
      </c>
      <c r="I16" s="110">
        <v>0</v>
      </c>
      <c r="J16" s="107">
        <v>0</v>
      </c>
    </row>
    <row r="17" spans="1:10" ht="24" customHeight="1">
      <c r="A17" s="85">
        <v>4</v>
      </c>
      <c r="B17" s="115" t="s">
        <v>26</v>
      </c>
      <c r="C17" s="86" t="s">
        <v>36</v>
      </c>
      <c r="D17" s="108" t="s">
        <v>37</v>
      </c>
      <c r="E17" s="88">
        <v>21214</v>
      </c>
      <c r="F17" s="116">
        <v>102803.74</v>
      </c>
      <c r="G17" s="89">
        <f>F17*7/100</f>
        <v>7196.2618000000002</v>
      </c>
      <c r="H17" s="89">
        <f>SUM(F17:G17)</f>
        <v>110000.0018</v>
      </c>
      <c r="I17" s="117"/>
      <c r="J17" s="91"/>
    </row>
    <row r="18" spans="1:10" ht="24" customHeight="1">
      <c r="A18" s="92"/>
      <c r="B18" s="118" t="s">
        <v>32</v>
      </c>
      <c r="C18" s="119" t="s">
        <v>35</v>
      </c>
      <c r="D18" s="95"/>
      <c r="E18" s="92"/>
      <c r="F18" s="120"/>
      <c r="G18" s="121"/>
      <c r="H18" s="121"/>
      <c r="I18" s="122"/>
      <c r="J18" s="98"/>
    </row>
    <row r="19" spans="1:10" ht="24" customHeight="1">
      <c r="A19" s="92"/>
      <c r="B19" s="118" t="s">
        <v>28</v>
      </c>
      <c r="C19" s="123"/>
      <c r="D19" s="124"/>
      <c r="E19" s="92"/>
      <c r="F19" s="125">
        <v>480000</v>
      </c>
      <c r="G19" s="96">
        <f>F19*7/100</f>
        <v>33600</v>
      </c>
      <c r="H19" s="96">
        <f>SUM(F19:G19)</f>
        <v>513600</v>
      </c>
      <c r="I19" s="97"/>
      <c r="J19" s="98"/>
    </row>
    <row r="20" spans="1:10" ht="24" customHeight="1">
      <c r="A20" s="92"/>
      <c r="B20" s="118" t="s">
        <v>33</v>
      </c>
      <c r="C20" s="100" t="s">
        <v>25</v>
      </c>
      <c r="D20" s="124"/>
      <c r="E20" s="126"/>
      <c r="F20" s="120"/>
      <c r="G20" s="96"/>
      <c r="H20" s="96"/>
      <c r="I20" s="97"/>
      <c r="J20" s="98"/>
    </row>
    <row r="21" spans="1:10" ht="24" customHeight="1">
      <c r="A21" s="92"/>
      <c r="B21" s="118" t="s">
        <v>29</v>
      </c>
      <c r="C21" s="119"/>
      <c r="D21" s="95"/>
      <c r="E21" s="92"/>
      <c r="F21" s="125">
        <v>360000</v>
      </c>
      <c r="G21" s="96">
        <f>F21*7/100</f>
        <v>25200</v>
      </c>
      <c r="H21" s="96">
        <f>SUM(F21:G21)</f>
        <v>385200</v>
      </c>
      <c r="I21" s="97"/>
      <c r="J21" s="98"/>
    </row>
    <row r="22" spans="1:10" ht="24" customHeight="1">
      <c r="A22" s="92"/>
      <c r="B22" s="118" t="s">
        <v>30</v>
      </c>
      <c r="C22" s="119"/>
      <c r="D22" s="95"/>
      <c r="E22" s="92"/>
      <c r="F22" s="127"/>
      <c r="G22" s="96"/>
      <c r="H22" s="96"/>
      <c r="I22" s="97"/>
      <c r="J22" s="98"/>
    </row>
    <row r="23" spans="1:10" ht="24" customHeight="1">
      <c r="A23" s="92"/>
      <c r="B23" s="118" t="s">
        <v>27</v>
      </c>
      <c r="C23" s="128"/>
      <c r="D23" s="132"/>
      <c r="E23" s="92"/>
      <c r="F23" s="127"/>
      <c r="G23" s="96"/>
      <c r="H23" s="96"/>
      <c r="I23" s="97"/>
      <c r="J23" s="98"/>
    </row>
    <row r="24" spans="1:10" ht="24" customHeight="1">
      <c r="A24" s="92"/>
      <c r="B24" s="118" t="s">
        <v>31</v>
      </c>
      <c r="C24" s="128"/>
      <c r="D24" s="132"/>
      <c r="E24" s="92"/>
      <c r="F24" s="129">
        <v>445794.39</v>
      </c>
      <c r="G24" s="96">
        <f>F24*7/100</f>
        <v>31205.6073</v>
      </c>
      <c r="H24" s="96">
        <f>SUM(F24:G24)</f>
        <v>476999.99729999999</v>
      </c>
      <c r="I24" s="97"/>
      <c r="J24" s="98"/>
    </row>
    <row r="25" spans="1:10" ht="24" customHeight="1">
      <c r="A25" s="101"/>
      <c r="B25" s="130" t="s">
        <v>34</v>
      </c>
      <c r="C25" s="102"/>
      <c r="D25" s="103" t="s">
        <v>5</v>
      </c>
      <c r="E25" s="104"/>
      <c r="F25" s="105">
        <f>SUM(F17:F24)</f>
        <v>1388598.13</v>
      </c>
      <c r="G25" s="105">
        <f>SUM(G17:G24)</f>
        <v>97201.869100000011</v>
      </c>
      <c r="H25" s="105">
        <f>SUM(H17:H24)</f>
        <v>1485799.9990999999</v>
      </c>
      <c r="I25" s="106" t="s">
        <v>41</v>
      </c>
      <c r="J25" s="107">
        <v>0</v>
      </c>
    </row>
    <row r="26" spans="1:10" ht="24" customHeight="1">
      <c r="A26" s="131"/>
      <c r="B26" s="111"/>
      <c r="C26" s="112"/>
      <c r="D26" s="113"/>
      <c r="E26" s="111" t="s">
        <v>38</v>
      </c>
      <c r="F26" s="114">
        <f>F8+F12+F16+F25</f>
        <v>1798408.13</v>
      </c>
      <c r="G26" s="114">
        <f>G8+G12+G16+G25</f>
        <v>125888.56910000001</v>
      </c>
      <c r="H26" s="114">
        <f>H8+H12+H16+H25</f>
        <v>1924296.6990999999</v>
      </c>
      <c r="I26" s="114">
        <v>0</v>
      </c>
      <c r="J26" s="114">
        <v>0</v>
      </c>
    </row>
    <row r="27" spans="1:10" ht="24" customHeight="1">
      <c r="A27" s="46"/>
      <c r="B27" s="77"/>
      <c r="C27" s="78"/>
      <c r="D27" s="47"/>
      <c r="E27" s="77"/>
      <c r="F27" s="48"/>
      <c r="G27" s="48"/>
      <c r="H27" s="48"/>
      <c r="I27" s="49"/>
      <c r="J27" s="50"/>
    </row>
    <row r="28" spans="1:10" ht="24" customHeight="1">
      <c r="A28" s="31"/>
      <c r="B28" s="31"/>
      <c r="C28" s="33"/>
      <c r="D28" s="34"/>
      <c r="E28" s="31"/>
      <c r="F28" s="37"/>
      <c r="G28" s="37"/>
      <c r="H28" s="37"/>
      <c r="I28" s="35"/>
      <c r="J28" s="36"/>
    </row>
    <row r="29" spans="1:10" ht="15.9" customHeight="1">
      <c r="A29" s="31"/>
      <c r="B29" s="31"/>
      <c r="C29" s="33"/>
      <c r="D29" s="34"/>
      <c r="E29" s="31"/>
      <c r="F29" s="37"/>
      <c r="G29" s="37"/>
      <c r="H29" s="37"/>
      <c r="I29" s="35"/>
      <c r="J29" s="36"/>
    </row>
    <row r="30" spans="1:10" ht="15.9" customHeight="1">
      <c r="A30" s="31"/>
      <c r="B30" s="31"/>
      <c r="C30" s="33"/>
      <c r="D30" s="34"/>
      <c r="E30" s="31"/>
      <c r="F30" s="37"/>
      <c r="G30" s="37"/>
      <c r="H30" s="37"/>
      <c r="I30" s="38"/>
      <c r="J30" s="36"/>
    </row>
    <row r="31" spans="1:10" ht="15.6">
      <c r="A31" s="39"/>
      <c r="B31" s="42"/>
      <c r="C31" s="42"/>
      <c r="D31" s="43"/>
      <c r="E31" s="39"/>
      <c r="F31" s="30"/>
      <c r="G31" s="30"/>
      <c r="H31" s="30"/>
      <c r="I31" s="30"/>
      <c r="J31" s="30"/>
    </row>
    <row r="32" spans="1:10" ht="15.6">
      <c r="A32" s="32"/>
      <c r="B32" s="41"/>
      <c r="C32" s="44"/>
      <c r="D32" s="45"/>
      <c r="E32" s="40"/>
      <c r="F32" s="26"/>
      <c r="G32" s="26"/>
      <c r="H32" s="26"/>
      <c r="I32" s="26"/>
      <c r="J32" s="26"/>
    </row>
    <row r="33" spans="1:10" ht="16.2">
      <c r="A33" s="29"/>
      <c r="B33" s="18"/>
      <c r="C33" s="8"/>
      <c r="D33" s="21"/>
      <c r="E33" s="19"/>
      <c r="F33" s="20"/>
      <c r="G33" s="20"/>
      <c r="H33" s="20"/>
      <c r="I33" s="10"/>
      <c r="J33" s="11"/>
    </row>
    <row r="34" spans="1:10" ht="21" customHeight="1">
      <c r="A34" s="29"/>
      <c r="B34" s="18"/>
      <c r="C34" s="24"/>
      <c r="D34" s="22"/>
      <c r="E34" s="22"/>
      <c r="F34" s="23"/>
      <c r="G34" s="23"/>
      <c r="H34" s="23"/>
      <c r="I34" s="10"/>
      <c r="J34" s="11"/>
    </row>
    <row r="35" spans="1:10" ht="16.2">
      <c r="A35" s="29"/>
      <c r="B35" s="29"/>
      <c r="C35" s="24"/>
      <c r="D35" s="27"/>
      <c r="E35" s="29"/>
      <c r="F35" s="28"/>
      <c r="G35" s="28"/>
      <c r="H35" s="28"/>
      <c r="I35" s="9"/>
      <c r="J35" s="25"/>
    </row>
    <row r="36" spans="1:10" s="12" customFormat="1">
      <c r="A36" s="13"/>
      <c r="B36" s="14"/>
      <c r="C36" s="79"/>
      <c r="D36" s="15"/>
      <c r="E36" s="16"/>
      <c r="F36" s="17"/>
      <c r="G36" s="17"/>
      <c r="H36" s="17"/>
      <c r="I36" s="7"/>
      <c r="J36" s="7"/>
    </row>
    <row r="37" spans="1:10" s="12" customFormat="1">
      <c r="A37" s="13"/>
      <c r="B37" s="14"/>
      <c r="C37" s="79"/>
      <c r="D37" s="15"/>
      <c r="E37" s="16"/>
      <c r="F37" s="17"/>
      <c r="G37" s="17"/>
      <c r="H37" s="17"/>
      <c r="I37" s="7"/>
      <c r="J37" s="7"/>
    </row>
    <row r="38" spans="1:10" s="12" customFormat="1">
      <c r="A38" s="13"/>
      <c r="B38" s="14"/>
      <c r="C38" s="79"/>
      <c r="D38" s="15"/>
      <c r="E38" s="16"/>
      <c r="F38" s="17"/>
      <c r="G38" s="17"/>
      <c r="H38" s="17"/>
      <c r="I38" s="7"/>
      <c r="J38" s="7"/>
    </row>
    <row r="39" spans="1:10" s="12" customFormat="1">
      <c r="A39" s="13"/>
      <c r="B39" s="14"/>
      <c r="C39" s="79"/>
      <c r="D39" s="15"/>
      <c r="E39" s="16"/>
      <c r="F39" s="17"/>
      <c r="G39" s="17"/>
      <c r="H39" s="17"/>
      <c r="I39" s="7"/>
      <c r="J39" s="7"/>
    </row>
    <row r="40" spans="1:10" s="12" customFormat="1">
      <c r="A40" s="13"/>
      <c r="B40" s="14"/>
      <c r="C40" s="79"/>
      <c r="D40" s="15"/>
      <c r="E40" s="16"/>
      <c r="F40" s="17"/>
      <c r="G40" s="17"/>
      <c r="H40" s="17"/>
      <c r="I40" s="7"/>
      <c r="J40" s="7"/>
    </row>
    <row r="41" spans="1:10" s="12" customFormat="1">
      <c r="A41" s="13"/>
      <c r="B41" s="14"/>
      <c r="C41" s="79"/>
      <c r="D41" s="15"/>
      <c r="E41" s="16"/>
      <c r="F41" s="17"/>
      <c r="G41" s="17"/>
      <c r="H41" s="17"/>
      <c r="I41" s="7"/>
      <c r="J41" s="7"/>
    </row>
    <row r="42" spans="1:10" s="12" customFormat="1">
      <c r="A42" s="13"/>
      <c r="B42" s="14"/>
      <c r="C42" s="79"/>
      <c r="D42" s="15"/>
      <c r="E42" s="16"/>
      <c r="F42" s="17"/>
      <c r="G42" s="17"/>
      <c r="H42" s="17"/>
      <c r="I42" s="7"/>
      <c r="J42" s="7"/>
    </row>
    <row r="43" spans="1:10" s="12" customFormat="1">
      <c r="A43" s="13"/>
      <c r="B43" s="14"/>
      <c r="C43" s="79"/>
      <c r="D43" s="15"/>
      <c r="E43" s="16"/>
      <c r="F43" s="17"/>
      <c r="G43" s="17"/>
      <c r="H43" s="17"/>
      <c r="I43" s="7"/>
      <c r="J43" s="7"/>
    </row>
    <row r="44" spans="1:10" s="12" customFormat="1">
      <c r="A44" s="13"/>
      <c r="B44" s="14"/>
      <c r="C44" s="79"/>
      <c r="D44" s="15"/>
      <c r="E44" s="16"/>
      <c r="F44" s="17"/>
      <c r="G44" s="17"/>
      <c r="H44" s="17"/>
      <c r="I44" s="7"/>
      <c r="J44" s="7"/>
    </row>
    <row r="45" spans="1:10" s="12" customFormat="1">
      <c r="A45" s="13"/>
      <c r="B45" s="14"/>
      <c r="C45" s="79"/>
      <c r="D45" s="15"/>
      <c r="E45" s="16"/>
      <c r="F45" s="17"/>
      <c r="G45" s="17"/>
      <c r="H45" s="17"/>
      <c r="I45" s="7"/>
      <c r="J45" s="7"/>
    </row>
    <row r="46" spans="1:10" s="12" customFormat="1">
      <c r="A46" s="13"/>
      <c r="B46" s="14"/>
      <c r="C46" s="79"/>
      <c r="D46" s="15"/>
      <c r="E46" s="16"/>
      <c r="F46" s="17"/>
      <c r="G46" s="17"/>
      <c r="H46" s="17"/>
      <c r="I46" s="7"/>
      <c r="J46" s="7"/>
    </row>
    <row r="47" spans="1:10" s="12" customFormat="1">
      <c r="A47" s="13"/>
      <c r="B47" s="14"/>
      <c r="C47" s="79"/>
      <c r="D47" s="15"/>
      <c r="E47" s="16"/>
      <c r="F47" s="17"/>
      <c r="G47" s="17"/>
      <c r="H47" s="17"/>
      <c r="I47" s="7"/>
      <c r="J47" s="7"/>
    </row>
    <row r="48" spans="1:10" s="12" customFormat="1">
      <c r="A48" s="13"/>
      <c r="B48" s="14"/>
      <c r="C48" s="79"/>
      <c r="D48" s="15"/>
      <c r="E48" s="16"/>
      <c r="F48" s="17"/>
      <c r="G48" s="17"/>
      <c r="H48" s="17"/>
      <c r="I48" s="7"/>
      <c r="J48" s="7"/>
    </row>
    <row r="49" spans="1:10" s="12" customFormat="1">
      <c r="A49" s="13"/>
      <c r="B49" s="14"/>
      <c r="C49" s="79"/>
      <c r="D49" s="15"/>
      <c r="E49" s="16"/>
      <c r="F49" s="17"/>
      <c r="G49" s="17"/>
      <c r="H49" s="17"/>
      <c r="I49" s="7"/>
      <c r="J49" s="7"/>
    </row>
    <row r="50" spans="1:10" s="12" customFormat="1">
      <c r="A50" s="13"/>
      <c r="B50" s="14"/>
      <c r="C50" s="79"/>
      <c r="D50" s="15"/>
      <c r="E50" s="16"/>
      <c r="F50" s="17"/>
      <c r="G50" s="17"/>
      <c r="H50" s="17"/>
      <c r="I50" s="7"/>
      <c r="J50" s="7"/>
    </row>
    <row r="51" spans="1:10" s="12" customFormat="1">
      <c r="A51" s="13"/>
      <c r="B51" s="14"/>
      <c r="C51" s="79"/>
      <c r="D51" s="15"/>
      <c r="E51" s="16"/>
      <c r="F51" s="17"/>
      <c r="G51" s="17"/>
      <c r="H51" s="17"/>
      <c r="I51" s="7"/>
      <c r="J51" s="7"/>
    </row>
    <row r="52" spans="1:10" s="12" customFormat="1">
      <c r="A52" s="13"/>
      <c r="B52" s="14"/>
      <c r="C52" s="79"/>
      <c r="D52" s="15"/>
      <c r="E52" s="16"/>
      <c r="F52" s="17"/>
      <c r="G52" s="17"/>
      <c r="H52" s="17"/>
      <c r="I52" s="7"/>
      <c r="J52" s="7"/>
    </row>
  </sheetData>
  <mergeCells count="4">
    <mergeCell ref="D23:D24"/>
    <mergeCell ref="A1:J1"/>
    <mergeCell ref="A2:J2"/>
    <mergeCell ref="A3:J3"/>
  </mergeCells>
  <pageMargins left="0.78740157480314965" right="0.11811023622047245" top="0.19685039370078741" bottom="0.19685039370078741" header="0.15748031496062992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3</vt:i4>
      </vt:variant>
      <vt:variant>
        <vt:lpstr>ช่วงที่มีชื่อ</vt:lpstr>
      </vt:variant>
      <vt:variant>
        <vt:i4>11</vt:i4>
      </vt:variant>
    </vt:vector>
  </HeadingPairs>
  <TitlesOfParts>
    <vt:vector size="14" baseType="lpstr">
      <vt:lpstr>Sheet1</vt:lpstr>
      <vt:lpstr>Sheet2</vt:lpstr>
      <vt:lpstr>Sheet3</vt:lpstr>
      <vt:lpstr>Sheet1!_Hlk428708329</vt:lpstr>
      <vt:lpstr>Sheet1!_Hlk428708343</vt:lpstr>
      <vt:lpstr>Sheet1!_Hlk428708383</vt:lpstr>
      <vt:lpstr>Sheet1!_Hlk452794412</vt:lpstr>
      <vt:lpstr>Sheet1!OLE_LINK3</vt:lpstr>
      <vt:lpstr>Sheet1!OLE_LINK32</vt:lpstr>
      <vt:lpstr>Sheet1!OLE_LINK4</vt:lpstr>
      <vt:lpstr>Sheet1!OLE_LINK56</vt:lpstr>
      <vt:lpstr>Sheet1!OLE_LINK8</vt:lpstr>
      <vt:lpstr>Sheet1!Print_Area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iLLuSioN</dc:creator>
  <cp:lastModifiedBy>chai</cp:lastModifiedBy>
  <cp:lastPrinted>2015-10-07T02:15:28Z</cp:lastPrinted>
  <dcterms:created xsi:type="dcterms:W3CDTF">2012-02-07T09:12:16Z</dcterms:created>
  <dcterms:modified xsi:type="dcterms:W3CDTF">2016-06-05T11:02:31Z</dcterms:modified>
</cp:coreProperties>
</file>